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195" i="1" l="1"/>
  <c r="H195" i="1"/>
  <c r="I195" i="1"/>
  <c r="J195" i="1"/>
  <c r="F195" i="1"/>
  <c r="F176" i="1"/>
  <c r="K119" i="1"/>
  <c r="K100" i="1"/>
  <c r="K43" i="1"/>
  <c r="K24" i="1"/>
  <c r="K157" i="1"/>
  <c r="F13" i="1"/>
  <c r="G13" i="1"/>
  <c r="H13" i="1"/>
  <c r="I13" i="1"/>
  <c r="J13" i="1"/>
  <c r="L13" i="1"/>
  <c r="B195" i="1"/>
  <c r="A195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J157" i="1" s="1"/>
  <c r="I156" i="1"/>
  <c r="I157" i="1" s="1"/>
  <c r="H156" i="1"/>
  <c r="H157" i="1" s="1"/>
  <c r="G156" i="1"/>
  <c r="G157" i="1" s="1"/>
  <c r="F156" i="1"/>
  <c r="F157" i="1" s="1"/>
  <c r="B147" i="1"/>
  <c r="A147" i="1"/>
  <c r="L146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I24" i="1" s="1"/>
  <c r="H23" i="1"/>
  <c r="G23" i="1"/>
  <c r="G24" i="1" s="1"/>
  <c r="F23" i="1"/>
  <c r="B14" i="1"/>
  <c r="A14" i="1"/>
  <c r="J24" i="1" l="1"/>
  <c r="H24" i="1"/>
  <c r="F24" i="1"/>
  <c r="F196" i="1" l="1"/>
  <c r="I196" i="1"/>
  <c r="G196" i="1"/>
  <c r="J196" i="1"/>
  <c r="H196" i="1"/>
  <c r="L118" i="1"/>
  <c r="L119" i="1"/>
  <c r="L156" i="1"/>
  <c r="L157" i="1"/>
  <c r="L176" i="1"/>
  <c r="L175" i="1"/>
  <c r="L42" i="1"/>
  <c r="L43" i="1"/>
  <c r="L23" i="1"/>
  <c r="L24" i="1"/>
  <c r="L137" i="1"/>
  <c r="L138" i="1"/>
  <c r="L62" i="1"/>
  <c r="L61" i="1"/>
  <c r="L195" i="1"/>
  <c r="L194" i="1"/>
  <c r="L80" i="1"/>
  <c r="L81" i="1"/>
  <c r="L99" i="1"/>
</calcChain>
</file>

<file path=xl/sharedStrings.xml><?xml version="1.0" encoding="utf-8"?>
<sst xmlns="http://schemas.openxmlformats.org/spreadsheetml/2006/main" count="242" uniqueCount="91">
  <si>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</si>
  <si>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</si>
  <si>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</si>
  <si>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</si>
  <si>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</si>
  <si>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</si>
  <si>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</si>
  <si>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</si>
  <si>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</si>
  <si>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</si>
  <si>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</si>
  <si>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</si>
  <si>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</si>
  <si>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</si>
  <si>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</si>
  <si>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</si>
  <si>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</si>
  <si>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</si>
  <si>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</si>
  <si>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</si>
  <si>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</si>
  <si>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</si>
  <si>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</si>
  <si>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</si>
  <si>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</si>
  <si>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</si>
  <si>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</si>
  <si>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</si>
  <si>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</si>
  <si>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</si>
  <si>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</si>
  <si>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</si>
  <si>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</si>
  <si>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</si>
  <si>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</si>
  <si>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</si>
  <si>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</si>
  <si>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</si>
  <si>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</si>
  <si>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</si>
  <si>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Сипкина А.А.</t>
  </si>
  <si>
    <t>суп лапша домашняя</t>
  </si>
  <si>
    <t>тефтели говяжьи</t>
  </si>
  <si>
    <t>капуста тушеная</t>
  </si>
  <si>
    <t>компот из кураги</t>
  </si>
  <si>
    <t>Суп картофельный с фрикадельками</t>
  </si>
  <si>
    <t>курица запеченная</t>
  </si>
  <si>
    <t>компот из брусники</t>
  </si>
  <si>
    <t>икра кабачковая</t>
  </si>
  <si>
    <t>суп гороховый</t>
  </si>
  <si>
    <t>гуляш из говядины</t>
  </si>
  <si>
    <t>каша гречневая рассыпчатая</t>
  </si>
  <si>
    <t>компот из смеси сухофруктов</t>
  </si>
  <si>
    <t>суп фасолевый</t>
  </si>
  <si>
    <t xml:space="preserve">макароны отварные </t>
  </si>
  <si>
    <t>кисель из вишни</t>
  </si>
  <si>
    <t>пюре картофельное</t>
  </si>
  <si>
    <t>компот</t>
  </si>
  <si>
    <t>суп с рыбными консервами</t>
  </si>
  <si>
    <t>шницель из говядины</t>
  </si>
  <si>
    <t>компот из яблок</t>
  </si>
  <si>
    <t>суп картофельный с клёцками</t>
  </si>
  <si>
    <t>рыба припущенная в молоке (горбуша)</t>
  </si>
  <si>
    <t>рассольник Ленинградский с перловкой</t>
  </si>
  <si>
    <t>напиток апельсиновый</t>
  </si>
  <si>
    <t>суп картофельный с крупой</t>
  </si>
  <si>
    <t>напиток из шиповника</t>
  </si>
  <si>
    <t>салат из свеклы с зелёным горошком</t>
  </si>
  <si>
    <t>салат из моркови с яблоками</t>
  </si>
  <si>
    <t>54-11з-2020</t>
  </si>
  <si>
    <t>соус сметанный</t>
  </si>
  <si>
    <t>макароны отварные с сыром</t>
  </si>
  <si>
    <t>напиток из апельсинов</t>
  </si>
  <si>
    <t>салат из свежих овощей</t>
  </si>
  <si>
    <t>щи из свежей капусты со сметаной</t>
  </si>
  <si>
    <t>жаркое по-домашнему</t>
  </si>
  <si>
    <t>салат из свеклы с курагой и изюмом</t>
  </si>
  <si>
    <t>54-14к-2020</t>
  </si>
  <si>
    <t xml:space="preserve">рыба запеченная с сыром и луком  </t>
  </si>
  <si>
    <t>борщ с капустой и картофелем со сметаной</t>
  </si>
  <si>
    <t>ленивые голубцы</t>
  </si>
  <si>
    <t>салат из свежих помидоров и огурцов</t>
  </si>
  <si>
    <t>54-5з-2020</t>
  </si>
  <si>
    <t>винегрет овощной</t>
  </si>
  <si>
    <t>кисель из облепихи</t>
  </si>
  <si>
    <t>салат из белокачанной капусты с морковью</t>
  </si>
  <si>
    <t>54-8з-2020</t>
  </si>
  <si>
    <t>плов из курицы</t>
  </si>
  <si>
    <t>салат из свеклы с черносливом</t>
  </si>
  <si>
    <t>54-18з-2020</t>
  </si>
  <si>
    <t>МБОУ Арбатская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</si>
</sst>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2" borderId="2" xfId="0" applyFont="1" applyFill="1" applyBorder="1" applyAlignment="1" applyProtection="1">
      <alignment horizontal="left" wrapText="1"/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1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200" sqref="J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52" t="s">
        <v>7</v>
      </c>
      <c r="C1" s="49" t="s">
        <v>90</v>
      </c>
      <c r="D1" s="50"/>
      <c r="E1" s="50"/>
      <c r="F1" s="53" t="s">
        <v>16</v>
      </c>
      <c r="G1" s="54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F2" s="54"/>
      <c r="G2" s="54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51" t="s">
        <v>8</v>
      </c>
      <c r="C3" s="2"/>
      <c r="D3" s="3"/>
      <c r="E3" s="59" t="s">
        <v>9</v>
      </c>
      <c r="F3" s="54"/>
      <c r="G3" s="54" t="s">
        <v>19</v>
      </c>
      <c r="H3" s="56">
        <v>1</v>
      </c>
      <c r="I3" s="56">
        <v>2</v>
      </c>
      <c r="J3" s="57">
        <v>2024</v>
      </c>
      <c r="K3" s="52"/>
    </row>
    <row r="4" spans="1:12" ht="13.5" thickBot="1" x14ac:dyDescent="0.25">
      <c r="C4" s="2"/>
      <c r="D4" s="4"/>
      <c r="F4" s="54"/>
      <c r="G4" s="54"/>
      <c r="H4" s="58" t="s">
        <v>36</v>
      </c>
      <c r="I4" s="58" t="s">
        <v>37</v>
      </c>
      <c r="J4" s="58" t="s">
        <v>38</v>
      </c>
      <c r="K4" s="54"/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" t="s">
        <v>21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2"/>
      <c r="B9" s="14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2"/>
      <c r="B10" s="14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2"/>
      <c r="B11" s="14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33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  <c r="L13" s="18">
        <f t="shared" ref="L13" si="1">SUM(L6:L12)</f>
        <v>0</v>
      </c>
    </row>
    <row r="14" spans="1:12" ht="15" x14ac:dyDescent="0.25">
      <c r="A14" s="25">
        <f>A6</f>
        <v>1</v>
      </c>
      <c r="B14" s="12">
        <f>B6</f>
        <v>1</v>
      </c>
      <c r="C14" s="10" t="s">
        <v>25</v>
      </c>
      <c r="D14" s="7" t="s">
        <v>26</v>
      </c>
      <c r="E14" s="41" t="s">
        <v>67</v>
      </c>
      <c r="F14" s="42">
        <v>60</v>
      </c>
      <c r="G14" s="42">
        <v>1</v>
      </c>
      <c r="H14" s="42">
        <v>2.5099999999999998</v>
      </c>
      <c r="I14" s="42">
        <v>4.91</v>
      </c>
      <c r="J14" s="42">
        <v>46.26</v>
      </c>
      <c r="K14" s="43">
        <v>53</v>
      </c>
      <c r="L14" s="42"/>
    </row>
    <row r="15" spans="1:12" ht="15" x14ac:dyDescent="0.25">
      <c r="A15" s="22"/>
      <c r="B15" s="14"/>
      <c r="C15" s="11"/>
      <c r="D15" s="7" t="s">
        <v>27</v>
      </c>
      <c r="E15" s="41" t="s">
        <v>41</v>
      </c>
      <c r="F15" s="42">
        <v>200</v>
      </c>
      <c r="G15" s="42">
        <v>5.8</v>
      </c>
      <c r="H15" s="42">
        <v>10.1</v>
      </c>
      <c r="I15" s="42">
        <v>26.1</v>
      </c>
      <c r="J15" s="42">
        <v>215.5</v>
      </c>
      <c r="K15" s="43">
        <v>235</v>
      </c>
      <c r="L15" s="42"/>
    </row>
    <row r="16" spans="1:12" ht="15" x14ac:dyDescent="0.25">
      <c r="A16" s="22"/>
      <c r="B16" s="14"/>
      <c r="C16" s="11"/>
      <c r="D16" s="7" t="s">
        <v>28</v>
      </c>
      <c r="E16" s="41" t="s">
        <v>42</v>
      </c>
      <c r="F16" s="42">
        <v>90</v>
      </c>
      <c r="G16" s="42">
        <v>13</v>
      </c>
      <c r="H16" s="42">
        <v>13.2</v>
      </c>
      <c r="I16" s="42">
        <v>7.3</v>
      </c>
      <c r="J16" s="42">
        <v>199.7</v>
      </c>
      <c r="K16" s="43">
        <v>669</v>
      </c>
      <c r="L16" s="42"/>
    </row>
    <row r="17" spans="1:12" ht="15" x14ac:dyDescent="0.25">
      <c r="A17" s="22"/>
      <c r="B17" s="14"/>
      <c r="C17" s="11"/>
      <c r="D17" s="7" t="s">
        <v>29</v>
      </c>
      <c r="E17" s="41" t="s">
        <v>43</v>
      </c>
      <c r="F17" s="42">
        <v>150</v>
      </c>
      <c r="G17" s="42">
        <v>3.1</v>
      </c>
      <c r="H17" s="42">
        <v>5.3</v>
      </c>
      <c r="I17" s="42">
        <v>19.8</v>
      </c>
      <c r="J17" s="42">
        <v>159.4</v>
      </c>
      <c r="K17" s="43">
        <v>773</v>
      </c>
      <c r="L17" s="42"/>
    </row>
    <row r="18" spans="1:12" ht="15" x14ac:dyDescent="0.25">
      <c r="A18" s="22"/>
      <c r="B18" s="14"/>
      <c r="C18" s="11"/>
      <c r="D18" s="7" t="s">
        <v>30</v>
      </c>
      <c r="E18" s="41" t="s">
        <v>44</v>
      </c>
      <c r="F18" s="42">
        <v>200</v>
      </c>
      <c r="G18" s="42">
        <v>1</v>
      </c>
      <c r="H18" s="42">
        <v>0.1</v>
      </c>
      <c r="I18" s="42">
        <v>15.6</v>
      </c>
      <c r="J18" s="42">
        <v>66.900000000000006</v>
      </c>
      <c r="K18" s="43">
        <v>932</v>
      </c>
      <c r="L18" s="42"/>
    </row>
    <row r="19" spans="1:12" ht="15" x14ac:dyDescent="0.25">
      <c r="A19" s="22"/>
      <c r="B19" s="14"/>
      <c r="C19" s="11"/>
      <c r="D19" s="7" t="s">
        <v>31</v>
      </c>
      <c r="E19" s="41"/>
      <c r="F19" s="42">
        <v>30</v>
      </c>
      <c r="G19" s="42">
        <v>2.2999999999999998</v>
      </c>
      <c r="H19" s="42">
        <v>0.2</v>
      </c>
      <c r="I19" s="42">
        <v>14.8</v>
      </c>
      <c r="J19" s="42">
        <v>70.3</v>
      </c>
      <c r="K19" s="43"/>
      <c r="L19" s="42"/>
    </row>
    <row r="20" spans="1:12" ht="15" x14ac:dyDescent="0.25">
      <c r="A20" s="22"/>
      <c r="B20" s="14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33</v>
      </c>
      <c r="E23" s="9"/>
      <c r="F23" s="18">
        <f>SUM(F14:F22)</f>
        <v>730</v>
      </c>
      <c r="G23" s="18">
        <f t="shared" ref="G23:J23" si="2">SUM(G14:G22)</f>
        <v>26.200000000000003</v>
      </c>
      <c r="H23" s="18">
        <f t="shared" si="2"/>
        <v>31.41</v>
      </c>
      <c r="I23" s="18">
        <f t="shared" si="2"/>
        <v>88.509999999999991</v>
      </c>
      <c r="J23" s="18">
        <f t="shared" si="2"/>
        <v>758.06</v>
      </c>
      <c r="K23" s="24"/>
      <c r="L23" s="18">
        <f ca="1">SUM(L20:L23)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47" t="s">
        <v>4</v>
      </c>
      <c r="D24" s="48"/>
      <c r="E24" s="30"/>
      <c r="F24" s="31">
        <f>F13+F23</f>
        <v>730</v>
      </c>
      <c r="G24" s="31">
        <f t="shared" ref="G24:K24" si="3">G13+G23</f>
        <v>26.200000000000003</v>
      </c>
      <c r="H24" s="31">
        <f t="shared" si="3"/>
        <v>31.41</v>
      </c>
      <c r="I24" s="31">
        <f t="shared" si="3"/>
        <v>88.509999999999991</v>
      </c>
      <c r="J24" s="31">
        <f t="shared" si="3"/>
        <v>758.06</v>
      </c>
      <c r="K24" s="31">
        <f t="shared" si="3"/>
        <v>0</v>
      </c>
      <c r="L24" s="31">
        <f ca="1">L13+#REF!+L23+#REF!+#REF!+#REF!</f>
        <v>0</v>
      </c>
    </row>
    <row r="25" spans="1:12" ht="15" x14ac:dyDescent="0.25">
      <c r="A25" s="13">
        <v>1</v>
      </c>
      <c r="B25" s="14">
        <v>2</v>
      </c>
      <c r="C25" s="21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3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3"/>
      <c r="B27" s="14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3"/>
      <c r="B28" s="14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3"/>
      <c r="B29" s="14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33</v>
      </c>
      <c r="E32" s="9"/>
      <c r="F32" s="18">
        <f>SUM(F25:F31)</f>
        <v>0</v>
      </c>
      <c r="G32" s="18">
        <f t="shared" ref="G32" si="4">SUM(G25:G31)</f>
        <v>0</v>
      </c>
      <c r="H32" s="18">
        <f t="shared" ref="H32" si="5">SUM(H25:H31)</f>
        <v>0</v>
      </c>
      <c r="I32" s="18">
        <f t="shared" ref="I32" si="6">SUM(I25:I31)</f>
        <v>0</v>
      </c>
      <c r="J32" s="18">
        <f t="shared" ref="J32" si="7">SUM(J25:J31)</f>
        <v>0</v>
      </c>
      <c r="K32" s="24"/>
      <c r="L32" s="18">
        <f t="shared" ref="L32:L51" si="8">SUM(L25:L31)</f>
        <v>0</v>
      </c>
    </row>
    <row r="33" spans="1:12" ht="25.5" x14ac:dyDescent="0.25">
      <c r="A33" s="12">
        <f>A25</f>
        <v>1</v>
      </c>
      <c r="B33" s="12">
        <f>B25</f>
        <v>2</v>
      </c>
      <c r="C33" s="10" t="s">
        <v>25</v>
      </c>
      <c r="D33" s="7" t="s">
        <v>26</v>
      </c>
      <c r="E33" s="41" t="s">
        <v>68</v>
      </c>
      <c r="F33" s="42">
        <v>60</v>
      </c>
      <c r="G33" s="42">
        <v>0.5</v>
      </c>
      <c r="H33" s="42">
        <v>6.1</v>
      </c>
      <c r="I33" s="42">
        <v>4.3</v>
      </c>
      <c r="J33" s="42">
        <v>74.3</v>
      </c>
      <c r="K33" s="43" t="s">
        <v>69</v>
      </c>
      <c r="L33" s="42"/>
    </row>
    <row r="34" spans="1:12" ht="15" x14ac:dyDescent="0.25">
      <c r="A34" s="13"/>
      <c r="B34" s="14"/>
      <c r="C34" s="11"/>
      <c r="D34" s="7" t="s">
        <v>27</v>
      </c>
      <c r="E34" s="41" t="s">
        <v>45</v>
      </c>
      <c r="F34" s="42">
        <v>200</v>
      </c>
      <c r="G34" s="42">
        <v>10.8</v>
      </c>
      <c r="H34" s="42">
        <v>5.4</v>
      </c>
      <c r="I34" s="42">
        <v>17.399999999999999</v>
      </c>
      <c r="J34" s="42">
        <v>136.6</v>
      </c>
      <c r="K34" s="43">
        <v>224</v>
      </c>
      <c r="L34" s="42"/>
    </row>
    <row r="35" spans="1:12" ht="15" x14ac:dyDescent="0.25">
      <c r="A35" s="13"/>
      <c r="B35" s="14"/>
      <c r="C35" s="11"/>
      <c r="D35" s="7" t="s">
        <v>28</v>
      </c>
      <c r="E35" s="41" t="s">
        <v>46</v>
      </c>
      <c r="F35" s="42">
        <v>90</v>
      </c>
      <c r="G35" s="42">
        <v>7.5</v>
      </c>
      <c r="H35" s="42">
        <v>10.1</v>
      </c>
      <c r="I35" s="42">
        <v>0.1</v>
      </c>
      <c r="J35" s="42">
        <v>121</v>
      </c>
      <c r="K35" s="43">
        <v>712</v>
      </c>
      <c r="L35" s="42"/>
    </row>
    <row r="36" spans="1:12" ht="15" x14ac:dyDescent="0.25">
      <c r="A36" s="13"/>
      <c r="B36" s="14"/>
      <c r="C36" s="11"/>
      <c r="D36" s="7" t="s">
        <v>29</v>
      </c>
      <c r="E36" s="41" t="s">
        <v>71</v>
      </c>
      <c r="F36" s="42">
        <v>180</v>
      </c>
      <c r="G36" s="42">
        <v>6.4</v>
      </c>
      <c r="H36" s="42">
        <v>5.9</v>
      </c>
      <c r="I36" s="42">
        <v>39.4</v>
      </c>
      <c r="J36" s="42">
        <v>236.2</v>
      </c>
      <c r="K36" s="43">
        <v>759</v>
      </c>
      <c r="L36" s="42"/>
    </row>
    <row r="37" spans="1:12" ht="15" x14ac:dyDescent="0.25">
      <c r="A37" s="13"/>
      <c r="B37" s="14"/>
      <c r="C37" s="11"/>
      <c r="D37" s="7" t="s">
        <v>30</v>
      </c>
      <c r="E37" s="41" t="s">
        <v>72</v>
      </c>
      <c r="F37" s="42">
        <v>200</v>
      </c>
      <c r="G37" s="42">
        <v>0.2</v>
      </c>
      <c r="H37" s="42">
        <v>0</v>
      </c>
      <c r="I37" s="42">
        <v>8</v>
      </c>
      <c r="J37" s="42">
        <v>33</v>
      </c>
      <c r="K37" s="43">
        <v>1041</v>
      </c>
      <c r="L37" s="42"/>
    </row>
    <row r="38" spans="1:12" ht="15" x14ac:dyDescent="0.25">
      <c r="A38" s="13"/>
      <c r="B38" s="14"/>
      <c r="C38" s="11"/>
      <c r="D38" s="7" t="s">
        <v>31</v>
      </c>
      <c r="E38" s="41"/>
      <c r="F38" s="42">
        <v>30</v>
      </c>
      <c r="G38" s="42">
        <v>2.2999999999999998</v>
      </c>
      <c r="H38" s="42">
        <v>0.2</v>
      </c>
      <c r="I38" s="42">
        <v>14.8</v>
      </c>
      <c r="J38" s="42">
        <v>70.3</v>
      </c>
      <c r="K38" s="43"/>
      <c r="L38" s="42"/>
    </row>
    <row r="39" spans="1:12" ht="15" x14ac:dyDescent="0.25">
      <c r="A39" s="13"/>
      <c r="B39" s="14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3"/>
      <c r="B40" s="14"/>
      <c r="C40" s="11"/>
      <c r="D40" s="6" t="s">
        <v>70</v>
      </c>
      <c r="E40" s="41"/>
      <c r="F40" s="42">
        <v>50</v>
      </c>
      <c r="G40" s="42">
        <v>0.7</v>
      </c>
      <c r="H40" s="42">
        <v>4.0999999999999996</v>
      </c>
      <c r="I40" s="42">
        <v>1.6</v>
      </c>
      <c r="J40" s="42">
        <v>46.5</v>
      </c>
      <c r="K40" s="43">
        <v>863</v>
      </c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33</v>
      </c>
      <c r="E42" s="9"/>
      <c r="F42" s="18">
        <f>SUM(F33:F41)</f>
        <v>810</v>
      </c>
      <c r="G42" s="18">
        <f t="shared" ref="G42" si="9">SUM(G33:G41)</f>
        <v>28.400000000000002</v>
      </c>
      <c r="H42" s="18">
        <f t="shared" ref="H42" si="10">SUM(H33:H41)</f>
        <v>31.799999999999997</v>
      </c>
      <c r="I42" s="18">
        <f t="shared" ref="I42" si="11">SUM(I33:I41)</f>
        <v>85.6</v>
      </c>
      <c r="J42" s="18">
        <f t="shared" ref="J42" si="12">SUM(J33:J41)</f>
        <v>717.89999999999986</v>
      </c>
      <c r="K42" s="24"/>
      <c r="L42" s="18">
        <f ca="1">SUM(L39:L42)</f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7" t="s">
        <v>4</v>
      </c>
      <c r="D43" s="48"/>
      <c r="E43" s="30"/>
      <c r="F43" s="31">
        <f>F32+F42</f>
        <v>810</v>
      </c>
      <c r="G43" s="31">
        <f t="shared" ref="G43:K43" si="13">G32+G42</f>
        <v>28.400000000000002</v>
      </c>
      <c r="H43" s="31">
        <f t="shared" si="13"/>
        <v>31.799999999999997</v>
      </c>
      <c r="I43" s="31">
        <f t="shared" si="13"/>
        <v>85.6</v>
      </c>
      <c r="J43" s="31">
        <f t="shared" si="13"/>
        <v>717.89999999999986</v>
      </c>
      <c r="K43" s="31">
        <f t="shared" si="13"/>
        <v>0</v>
      </c>
      <c r="L43" s="31">
        <f ca="1">L32+#REF!+L42+#REF!+#REF!+#REF!</f>
        <v>0</v>
      </c>
    </row>
    <row r="44" spans="1:12" ht="15" x14ac:dyDescent="0.25">
      <c r="A44" s="19">
        <v>1</v>
      </c>
      <c r="B44" s="20">
        <v>3</v>
      </c>
      <c r="C44" s="21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2"/>
      <c r="B46" s="14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2"/>
      <c r="B47" s="14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2"/>
      <c r="B48" s="14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33</v>
      </c>
      <c r="E51" s="9"/>
      <c r="F51" s="18">
        <f>SUM(F44:F50)</f>
        <v>0</v>
      </c>
      <c r="G51" s="18">
        <f t="shared" ref="G51" si="14">SUM(G44:G50)</f>
        <v>0</v>
      </c>
      <c r="H51" s="18">
        <f t="shared" ref="H51" si="15">SUM(H44:H50)</f>
        <v>0</v>
      </c>
      <c r="I51" s="18">
        <f t="shared" ref="I51" si="16">SUM(I44:I50)</f>
        <v>0</v>
      </c>
      <c r="J51" s="18">
        <f t="shared" ref="J51" si="17">SUM(J44:J50)</f>
        <v>0</v>
      </c>
      <c r="K51" s="24"/>
      <c r="L51" s="18">
        <f t="shared" si="8"/>
        <v>0</v>
      </c>
    </row>
    <row r="52" spans="1:12" ht="15" x14ac:dyDescent="0.25">
      <c r="A52" s="25">
        <f>A44</f>
        <v>1</v>
      </c>
      <c r="B52" s="12">
        <f>B44</f>
        <v>3</v>
      </c>
      <c r="C52" s="10" t="s">
        <v>25</v>
      </c>
      <c r="D52" s="7" t="s">
        <v>26</v>
      </c>
      <c r="E52" s="41" t="s">
        <v>73</v>
      </c>
      <c r="F52" s="42">
        <v>60</v>
      </c>
      <c r="G52" s="42">
        <v>0.56999999999999995</v>
      </c>
      <c r="H52" s="42">
        <v>3.64</v>
      </c>
      <c r="I52" s="42">
        <v>1.83</v>
      </c>
      <c r="J52" s="42">
        <v>42.36</v>
      </c>
      <c r="K52" s="43">
        <v>24</v>
      </c>
      <c r="L52" s="42"/>
    </row>
    <row r="53" spans="1:12" ht="15" x14ac:dyDescent="0.25">
      <c r="A53" s="22"/>
      <c r="B53" s="14"/>
      <c r="C53" s="11"/>
      <c r="D53" s="7" t="s">
        <v>27</v>
      </c>
      <c r="E53" s="41" t="s">
        <v>74</v>
      </c>
      <c r="F53" s="42">
        <v>200</v>
      </c>
      <c r="G53" s="42">
        <v>4.7</v>
      </c>
      <c r="H53" s="42">
        <v>5.6</v>
      </c>
      <c r="I53" s="42">
        <v>5.7</v>
      </c>
      <c r="J53" s="42">
        <v>132.19999999999999</v>
      </c>
      <c r="K53" s="43">
        <v>197</v>
      </c>
      <c r="L53" s="42"/>
    </row>
    <row r="54" spans="1:12" ht="15" x14ac:dyDescent="0.25">
      <c r="A54" s="22"/>
      <c r="B54" s="14"/>
      <c r="C54" s="11"/>
      <c r="D54" s="7" t="s">
        <v>28</v>
      </c>
      <c r="E54" s="41" t="s">
        <v>75</v>
      </c>
      <c r="F54" s="42">
        <v>180</v>
      </c>
      <c r="G54" s="42">
        <v>17.21</v>
      </c>
      <c r="H54" s="42">
        <v>15.7</v>
      </c>
      <c r="I54" s="42">
        <v>35.9</v>
      </c>
      <c r="J54" s="42">
        <v>265.7</v>
      </c>
      <c r="K54" s="43">
        <v>259</v>
      </c>
      <c r="L54" s="42"/>
    </row>
    <row r="55" spans="1:12" ht="15" x14ac:dyDescent="0.25">
      <c r="A55" s="22"/>
      <c r="B55" s="14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1"/>
      <c r="D56" s="7" t="s">
        <v>30</v>
      </c>
      <c r="E56" s="41" t="s">
        <v>47</v>
      </c>
      <c r="F56" s="42">
        <v>200</v>
      </c>
      <c r="G56" s="42">
        <v>0.1</v>
      </c>
      <c r="H56" s="42">
        <v>0.1</v>
      </c>
      <c r="I56" s="42">
        <v>7.8</v>
      </c>
      <c r="J56" s="42">
        <v>36.700000000000003</v>
      </c>
      <c r="K56" s="43">
        <v>924</v>
      </c>
      <c r="L56" s="42"/>
    </row>
    <row r="57" spans="1:12" ht="15" x14ac:dyDescent="0.25">
      <c r="A57" s="22"/>
      <c r="B57" s="14"/>
      <c r="C57" s="11"/>
      <c r="D57" s="7" t="s">
        <v>31</v>
      </c>
      <c r="E57" s="41"/>
      <c r="F57" s="42">
        <v>30</v>
      </c>
      <c r="G57" s="42">
        <v>2.2999999999999998</v>
      </c>
      <c r="H57" s="42">
        <v>0.2</v>
      </c>
      <c r="I57" s="42">
        <v>14.8</v>
      </c>
      <c r="J57" s="42">
        <v>70.3</v>
      </c>
      <c r="K57" s="43"/>
      <c r="L57" s="42"/>
    </row>
    <row r="58" spans="1:12" ht="15" x14ac:dyDescent="0.25">
      <c r="A58" s="22"/>
      <c r="B58" s="14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33</v>
      </c>
      <c r="E61" s="9"/>
      <c r="F61" s="18">
        <f>SUM(F52:F60)</f>
        <v>670</v>
      </c>
      <c r="G61" s="18">
        <f t="shared" ref="G61" si="18">SUM(G52:G60)</f>
        <v>24.880000000000003</v>
      </c>
      <c r="H61" s="18">
        <f t="shared" ref="H61" si="19">SUM(H52:H60)</f>
        <v>25.24</v>
      </c>
      <c r="I61" s="18">
        <f t="shared" ref="I61" si="20">SUM(I52:I60)</f>
        <v>66.03</v>
      </c>
      <c r="J61" s="18">
        <f t="shared" ref="J61" si="21">SUM(J52:J60)</f>
        <v>547.26</v>
      </c>
      <c r="K61" s="24"/>
      <c r="L61" s="18">
        <f ca="1">SUM(L58:L61)</f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47" t="s">
        <v>4</v>
      </c>
      <c r="D62" s="48"/>
      <c r="E62" s="30"/>
      <c r="F62" s="31">
        <f>F51+F61</f>
        <v>670</v>
      </c>
      <c r="G62" s="31">
        <f t="shared" ref="G62:J62" si="22">G51+G61</f>
        <v>24.880000000000003</v>
      </c>
      <c r="H62" s="31">
        <f t="shared" si="22"/>
        <v>25.24</v>
      </c>
      <c r="I62" s="31">
        <f t="shared" si="22"/>
        <v>66.03</v>
      </c>
      <c r="J62" s="31">
        <f t="shared" si="22"/>
        <v>547.26</v>
      </c>
      <c r="K62" s="32"/>
      <c r="L62" s="31">
        <f ca="1">L51+#REF!+L61+#REF!+#REF!+#REF!</f>
        <v>0</v>
      </c>
    </row>
    <row r="63" spans="1:12" ht="15" x14ac:dyDescent="0.25">
      <c r="A63" s="19">
        <v>1</v>
      </c>
      <c r="B63" s="20">
        <v>4</v>
      </c>
      <c r="C63" s="21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2"/>
      <c r="B64" s="14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2"/>
      <c r="B65" s="14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2"/>
      <c r="B66" s="14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2"/>
      <c r="B67" s="14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33</v>
      </c>
      <c r="E70" s="9"/>
      <c r="F70" s="18">
        <f>SUM(F63:F69)</f>
        <v>0</v>
      </c>
      <c r="G70" s="18">
        <f t="shared" ref="G70" si="23">SUM(G63:G69)</f>
        <v>0</v>
      </c>
      <c r="H70" s="18">
        <f t="shared" ref="H70" si="24">SUM(H63:H69)</f>
        <v>0</v>
      </c>
      <c r="I70" s="18">
        <f t="shared" ref="I70" si="25">SUM(I63:I69)</f>
        <v>0</v>
      </c>
      <c r="J70" s="18">
        <f t="shared" ref="J70" si="26">SUM(J63:J69)</f>
        <v>0</v>
      </c>
      <c r="K70" s="24"/>
      <c r="L70" s="18">
        <f t="shared" ref="L70:L89" si="27">SUM(L63:L69)</f>
        <v>0</v>
      </c>
    </row>
    <row r="71" spans="1:12" ht="15" x14ac:dyDescent="0.25">
      <c r="A71" s="25">
        <f>A63</f>
        <v>1</v>
      </c>
      <c r="B71" s="12">
        <f>B63</f>
        <v>4</v>
      </c>
      <c r="C71" s="10" t="s">
        <v>25</v>
      </c>
      <c r="D71" s="7" t="s">
        <v>26</v>
      </c>
      <c r="E71" s="41" t="s">
        <v>48</v>
      </c>
      <c r="F71" s="42">
        <v>80</v>
      </c>
      <c r="G71" s="42">
        <v>1.2</v>
      </c>
      <c r="H71" s="42">
        <v>3.8</v>
      </c>
      <c r="I71" s="42">
        <v>5.9</v>
      </c>
      <c r="J71" s="42">
        <v>62.3</v>
      </c>
      <c r="K71" s="43">
        <v>124</v>
      </c>
      <c r="L71" s="42"/>
    </row>
    <row r="72" spans="1:12" ht="15" x14ac:dyDescent="0.25">
      <c r="A72" s="22"/>
      <c r="B72" s="14"/>
      <c r="C72" s="11"/>
      <c r="D72" s="7" t="s">
        <v>27</v>
      </c>
      <c r="E72" s="41" t="s">
        <v>49</v>
      </c>
      <c r="F72" s="42">
        <v>250</v>
      </c>
      <c r="G72" s="42">
        <v>8.4</v>
      </c>
      <c r="H72" s="42">
        <v>5.7</v>
      </c>
      <c r="I72" s="42">
        <v>20.3</v>
      </c>
      <c r="J72" s="42">
        <v>167.1</v>
      </c>
      <c r="K72" s="43">
        <v>221</v>
      </c>
      <c r="L72" s="42"/>
    </row>
    <row r="73" spans="1:12" ht="15" x14ac:dyDescent="0.25">
      <c r="A73" s="22"/>
      <c r="B73" s="14"/>
      <c r="C73" s="11"/>
      <c r="D73" s="7" t="s">
        <v>28</v>
      </c>
      <c r="E73" s="41" t="s">
        <v>50</v>
      </c>
      <c r="F73" s="42">
        <v>90</v>
      </c>
      <c r="G73" s="42">
        <v>15.3</v>
      </c>
      <c r="H73" s="42">
        <v>14.9</v>
      </c>
      <c r="I73" s="42">
        <v>3.5</v>
      </c>
      <c r="J73" s="42">
        <v>208.9</v>
      </c>
      <c r="K73" s="43">
        <v>632</v>
      </c>
      <c r="L73" s="42"/>
    </row>
    <row r="74" spans="1:12" ht="15" x14ac:dyDescent="0.25">
      <c r="A74" s="22"/>
      <c r="B74" s="14"/>
      <c r="C74" s="11"/>
      <c r="D74" s="7" t="s">
        <v>29</v>
      </c>
      <c r="E74" s="41" t="s">
        <v>51</v>
      </c>
      <c r="F74" s="42">
        <v>170</v>
      </c>
      <c r="G74" s="42">
        <v>3.5</v>
      </c>
      <c r="H74" s="42">
        <v>6</v>
      </c>
      <c r="I74" s="42">
        <v>22.5</v>
      </c>
      <c r="J74" s="42">
        <v>157.9</v>
      </c>
      <c r="K74" s="43">
        <v>744</v>
      </c>
      <c r="L74" s="42"/>
    </row>
    <row r="75" spans="1:12" ht="15" x14ac:dyDescent="0.25">
      <c r="A75" s="22"/>
      <c r="B75" s="14"/>
      <c r="C75" s="11"/>
      <c r="D75" s="7" t="s">
        <v>30</v>
      </c>
      <c r="E75" s="41" t="s">
        <v>52</v>
      </c>
      <c r="F75" s="42">
        <v>200</v>
      </c>
      <c r="G75" s="42">
        <v>0.5</v>
      </c>
      <c r="H75" s="42">
        <v>0</v>
      </c>
      <c r="I75" s="42">
        <v>19.8</v>
      </c>
      <c r="J75" s="42">
        <v>81</v>
      </c>
      <c r="K75" s="43">
        <v>933</v>
      </c>
      <c r="L75" s="42"/>
    </row>
    <row r="76" spans="1:12" ht="15" x14ac:dyDescent="0.25">
      <c r="A76" s="22"/>
      <c r="B76" s="14"/>
      <c r="C76" s="11"/>
      <c r="D76" s="7" t="s">
        <v>31</v>
      </c>
      <c r="E76" s="41"/>
      <c r="F76" s="42">
        <v>30</v>
      </c>
      <c r="G76" s="42">
        <v>2.2999999999999998</v>
      </c>
      <c r="H76" s="42">
        <v>0.2</v>
      </c>
      <c r="I76" s="42">
        <v>14.8</v>
      </c>
      <c r="J76" s="42">
        <v>70.3</v>
      </c>
      <c r="K76" s="43"/>
      <c r="L76" s="42"/>
    </row>
    <row r="77" spans="1:12" ht="15" x14ac:dyDescent="0.25">
      <c r="A77" s="22"/>
      <c r="B77" s="14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33</v>
      </c>
      <c r="E80" s="9"/>
      <c r="F80" s="18">
        <f>SUM(F71:F79)</f>
        <v>820</v>
      </c>
      <c r="G80" s="18">
        <f t="shared" ref="G80" si="28">SUM(G71:G79)</f>
        <v>31.2</v>
      </c>
      <c r="H80" s="18">
        <f t="shared" ref="H80" si="29">SUM(H71:H79)</f>
        <v>30.599999999999998</v>
      </c>
      <c r="I80" s="18">
        <f t="shared" ref="I80" si="30">SUM(I71:I79)</f>
        <v>86.8</v>
      </c>
      <c r="J80" s="18">
        <f t="shared" ref="J80" si="31">SUM(J71:J79)</f>
        <v>747.49999999999989</v>
      </c>
      <c r="K80" s="24"/>
      <c r="L80" s="18">
        <f ca="1">SUM(L77:L80)</f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47" t="s">
        <v>4</v>
      </c>
      <c r="D81" s="48"/>
      <c r="E81" s="30"/>
      <c r="F81" s="31">
        <f>F70+F80</f>
        <v>820</v>
      </c>
      <c r="G81" s="31">
        <f t="shared" ref="G81:J81" si="32">G70+G80</f>
        <v>31.2</v>
      </c>
      <c r="H81" s="31">
        <f t="shared" si="32"/>
        <v>30.599999999999998</v>
      </c>
      <c r="I81" s="31">
        <f t="shared" si="32"/>
        <v>86.8</v>
      </c>
      <c r="J81" s="31">
        <f t="shared" si="32"/>
        <v>747.49999999999989</v>
      </c>
      <c r="K81" s="32"/>
      <c r="L81" s="31">
        <f ca="1">L70+#REF!+L80+#REF!+#REF!+#REF!</f>
        <v>0</v>
      </c>
    </row>
    <row r="82" spans="1:12" ht="15" x14ac:dyDescent="0.25">
      <c r="A82" s="19">
        <v>1</v>
      </c>
      <c r="B82" s="20">
        <v>5</v>
      </c>
      <c r="C82" s="21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2"/>
      <c r="B83" s="14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2"/>
      <c r="B84" s="14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2"/>
      <c r="B85" s="14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2"/>
      <c r="B86" s="14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33</v>
      </c>
      <c r="E89" s="9"/>
      <c r="F89" s="18">
        <f>SUM(F82:F88)</f>
        <v>0</v>
      </c>
      <c r="G89" s="18">
        <f t="shared" ref="G89" si="33">SUM(G82:G88)</f>
        <v>0</v>
      </c>
      <c r="H89" s="18">
        <f t="shared" ref="H89" si="34">SUM(H82:H88)</f>
        <v>0</v>
      </c>
      <c r="I89" s="18">
        <f t="shared" ref="I89" si="35">SUM(I82:I88)</f>
        <v>0</v>
      </c>
      <c r="J89" s="18">
        <f t="shared" ref="J89" si="36">SUM(J82:J88)</f>
        <v>0</v>
      </c>
      <c r="K89" s="24"/>
      <c r="L89" s="18">
        <f t="shared" si="27"/>
        <v>0</v>
      </c>
    </row>
    <row r="90" spans="1:12" ht="25.5" x14ac:dyDescent="0.25">
      <c r="A90" s="25">
        <f>A82</f>
        <v>1</v>
      </c>
      <c r="B90" s="12">
        <f>B82</f>
        <v>5</v>
      </c>
      <c r="C90" s="10" t="s">
        <v>25</v>
      </c>
      <c r="D90" s="7" t="s">
        <v>26</v>
      </c>
      <c r="E90" s="41" t="s">
        <v>76</v>
      </c>
      <c r="F90" s="42">
        <v>80</v>
      </c>
      <c r="G90" s="42">
        <v>1.4</v>
      </c>
      <c r="H90" s="42">
        <v>4.3</v>
      </c>
      <c r="I90" s="42">
        <v>13.3</v>
      </c>
      <c r="J90" s="42">
        <v>97.8</v>
      </c>
      <c r="K90" s="43" t="s">
        <v>77</v>
      </c>
      <c r="L90" s="42"/>
    </row>
    <row r="91" spans="1:12" ht="15" x14ac:dyDescent="0.25">
      <c r="A91" s="22"/>
      <c r="B91" s="14"/>
      <c r="C91" s="11"/>
      <c r="D91" s="7" t="s">
        <v>27</v>
      </c>
      <c r="E91" s="41" t="s">
        <v>53</v>
      </c>
      <c r="F91" s="42">
        <v>220</v>
      </c>
      <c r="G91" s="42">
        <v>7.5</v>
      </c>
      <c r="H91" s="42">
        <v>5</v>
      </c>
      <c r="I91" s="42">
        <v>15.8</v>
      </c>
      <c r="J91" s="42">
        <v>138.5</v>
      </c>
      <c r="K91" s="43">
        <v>224</v>
      </c>
      <c r="L91" s="42"/>
    </row>
    <row r="92" spans="1:12" ht="15" x14ac:dyDescent="0.25">
      <c r="A92" s="22"/>
      <c r="B92" s="14"/>
      <c r="C92" s="11"/>
      <c r="D92" s="7" t="s">
        <v>28</v>
      </c>
      <c r="E92" s="41" t="s">
        <v>78</v>
      </c>
      <c r="F92" s="42">
        <v>110</v>
      </c>
      <c r="G92" s="42">
        <v>17.7</v>
      </c>
      <c r="H92" s="42">
        <v>12.1</v>
      </c>
      <c r="I92" s="42">
        <v>3.2</v>
      </c>
      <c r="J92" s="42">
        <v>192.7</v>
      </c>
      <c r="K92" s="43">
        <v>632</v>
      </c>
      <c r="L92" s="42"/>
    </row>
    <row r="93" spans="1:12" ht="15" x14ac:dyDescent="0.25">
      <c r="A93" s="22"/>
      <c r="B93" s="14"/>
      <c r="C93" s="11"/>
      <c r="D93" s="7" t="s">
        <v>29</v>
      </c>
      <c r="E93" s="41" t="s">
        <v>54</v>
      </c>
      <c r="F93" s="42">
        <v>160</v>
      </c>
      <c r="G93" s="42">
        <v>8.4</v>
      </c>
      <c r="H93" s="42">
        <v>7.3</v>
      </c>
      <c r="I93" s="42">
        <v>30.6</v>
      </c>
      <c r="J93" s="42">
        <v>221.6</v>
      </c>
      <c r="K93" s="43">
        <v>753</v>
      </c>
      <c r="L93" s="42"/>
    </row>
    <row r="94" spans="1:12" ht="15" x14ac:dyDescent="0.25">
      <c r="A94" s="22"/>
      <c r="B94" s="14"/>
      <c r="C94" s="11"/>
      <c r="D94" s="7" t="s">
        <v>30</v>
      </c>
      <c r="E94" s="41" t="s">
        <v>55</v>
      </c>
      <c r="F94" s="42">
        <v>200</v>
      </c>
      <c r="G94" s="42">
        <v>0.2</v>
      </c>
      <c r="H94" s="42">
        <v>0</v>
      </c>
      <c r="I94" s="42">
        <v>12.9</v>
      </c>
      <c r="J94" s="42">
        <v>52.9</v>
      </c>
      <c r="K94" s="43">
        <v>933</v>
      </c>
      <c r="L94" s="42"/>
    </row>
    <row r="95" spans="1:12" ht="15" x14ac:dyDescent="0.25">
      <c r="A95" s="22"/>
      <c r="B95" s="14"/>
      <c r="C95" s="11"/>
      <c r="D95" s="7" t="s">
        <v>31</v>
      </c>
      <c r="E95" s="41"/>
      <c r="F95" s="42">
        <v>30</v>
      </c>
      <c r="G95" s="42">
        <v>2.2999999999999998</v>
      </c>
      <c r="H95" s="42">
        <v>0.2</v>
      </c>
      <c r="I95" s="42">
        <v>14.8</v>
      </c>
      <c r="J95" s="42">
        <v>70.3</v>
      </c>
      <c r="K95" s="43"/>
      <c r="L95" s="42"/>
    </row>
    <row r="96" spans="1:12" ht="15" x14ac:dyDescent="0.25">
      <c r="A96" s="22"/>
      <c r="B96" s="14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33</v>
      </c>
      <c r="E99" s="9"/>
      <c r="F99" s="18">
        <f>SUM(F90:F98)</f>
        <v>800</v>
      </c>
      <c r="G99" s="18">
        <f t="shared" ref="G99" si="37">SUM(G90:G98)</f>
        <v>37.5</v>
      </c>
      <c r="H99" s="18">
        <f t="shared" ref="H99" si="38">SUM(H90:H98)</f>
        <v>28.9</v>
      </c>
      <c r="I99" s="18">
        <f t="shared" ref="I99" si="39">SUM(I90:I98)</f>
        <v>90.600000000000009</v>
      </c>
      <c r="J99" s="18">
        <f t="shared" ref="J99" si="40">SUM(J90:J98)</f>
        <v>773.8</v>
      </c>
      <c r="K99" s="24"/>
      <c r="L99" s="18">
        <f ca="1">SUM(L96:L99)</f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47" t="s">
        <v>4</v>
      </c>
      <c r="D100" s="48"/>
      <c r="E100" s="30"/>
      <c r="F100" s="31">
        <f>F89+F99</f>
        <v>800</v>
      </c>
      <c r="G100" s="31">
        <f t="shared" ref="G100:K100" si="41">G89+G99</f>
        <v>37.5</v>
      </c>
      <c r="H100" s="31">
        <f t="shared" si="41"/>
        <v>28.9</v>
      </c>
      <c r="I100" s="31">
        <f t="shared" si="41"/>
        <v>90.600000000000009</v>
      </c>
      <c r="J100" s="31">
        <f t="shared" si="41"/>
        <v>773.8</v>
      </c>
      <c r="K100" s="31">
        <f t="shared" si="41"/>
        <v>0</v>
      </c>
      <c r="L100" s="31"/>
    </row>
    <row r="101" spans="1:12" ht="15" x14ac:dyDescent="0.25">
      <c r="A101" s="19">
        <v>2</v>
      </c>
      <c r="B101" s="20">
        <v>6</v>
      </c>
      <c r="C101" s="21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2"/>
      <c r="B103" s="14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2"/>
      <c r="B104" s="14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3"/>
      <c r="B108" s="16"/>
      <c r="C108" s="8"/>
      <c r="D108" s="17" t="s">
        <v>33</v>
      </c>
      <c r="E108" s="9"/>
      <c r="F108" s="18">
        <f>SUM(F101:F107)</f>
        <v>0</v>
      </c>
      <c r="G108" s="18">
        <f t="shared" ref="G108" si="42">SUM(G101:G107)</f>
        <v>0</v>
      </c>
      <c r="H108" s="18">
        <f t="shared" ref="H108" si="43">SUM(H101:H107)</f>
        <v>0</v>
      </c>
      <c r="I108" s="18">
        <f t="shared" ref="I108" si="44">SUM(I101:I107)</f>
        <v>0</v>
      </c>
      <c r="J108" s="18">
        <f t="shared" ref="J108" si="45">SUM(J101:J107)</f>
        <v>0</v>
      </c>
      <c r="K108" s="24"/>
      <c r="L108" s="18">
        <f t="shared" ref="L108:L127" si="46">SUM(L101:L107)</f>
        <v>0</v>
      </c>
    </row>
    <row r="109" spans="1:12" ht="25.5" x14ac:dyDescent="0.25">
      <c r="A109" s="25">
        <f>A101</f>
        <v>2</v>
      </c>
      <c r="B109" s="12">
        <f>B101</f>
        <v>6</v>
      </c>
      <c r="C109" s="10" t="s">
        <v>25</v>
      </c>
      <c r="D109" s="7" t="s">
        <v>26</v>
      </c>
      <c r="E109" s="38" t="s">
        <v>68</v>
      </c>
      <c r="F109" s="42">
        <v>60</v>
      </c>
      <c r="G109" s="42">
        <v>0.5</v>
      </c>
      <c r="H109" s="42">
        <v>6.1</v>
      </c>
      <c r="I109" s="42">
        <v>4.3</v>
      </c>
      <c r="J109" s="42">
        <v>74.3</v>
      </c>
      <c r="K109" s="43" t="s">
        <v>69</v>
      </c>
      <c r="L109" s="42"/>
    </row>
    <row r="110" spans="1:12" ht="15" x14ac:dyDescent="0.25">
      <c r="A110" s="22"/>
      <c r="B110" s="14"/>
      <c r="C110" s="11"/>
      <c r="D110" s="7" t="s">
        <v>27</v>
      </c>
      <c r="E110" s="41" t="s">
        <v>79</v>
      </c>
      <c r="F110" s="42">
        <v>250</v>
      </c>
      <c r="G110" s="42">
        <v>5.8</v>
      </c>
      <c r="H110" s="42">
        <v>4.0999999999999996</v>
      </c>
      <c r="I110" s="42">
        <v>14.2</v>
      </c>
      <c r="J110" s="42">
        <v>117</v>
      </c>
      <c r="K110" s="43">
        <v>176</v>
      </c>
      <c r="L110" s="42"/>
    </row>
    <row r="111" spans="1:12" ht="15" x14ac:dyDescent="0.25">
      <c r="A111" s="22"/>
      <c r="B111" s="14"/>
      <c r="C111" s="11"/>
      <c r="D111" s="7" t="s">
        <v>28</v>
      </c>
      <c r="E111" s="41" t="s">
        <v>80</v>
      </c>
      <c r="F111" s="42">
        <v>90</v>
      </c>
      <c r="G111" s="42">
        <v>16.399999999999999</v>
      </c>
      <c r="H111" s="42">
        <v>15.7</v>
      </c>
      <c r="I111" s="42">
        <v>14.8</v>
      </c>
      <c r="J111" s="42">
        <v>266</v>
      </c>
      <c r="K111" s="43">
        <v>658</v>
      </c>
      <c r="L111" s="42"/>
    </row>
    <row r="112" spans="1:12" ht="15" x14ac:dyDescent="0.25">
      <c r="A112" s="22"/>
      <c r="B112" s="14"/>
      <c r="C112" s="11"/>
      <c r="D112" s="7" t="s">
        <v>29</v>
      </c>
      <c r="E112" s="41" t="s">
        <v>56</v>
      </c>
      <c r="F112" s="42">
        <v>150</v>
      </c>
      <c r="G112" s="42">
        <v>3.6</v>
      </c>
      <c r="H112" s="42">
        <v>4.5</v>
      </c>
      <c r="I112" s="42">
        <v>14.6</v>
      </c>
      <c r="J112" s="42">
        <v>113.5</v>
      </c>
      <c r="K112" s="43">
        <v>759</v>
      </c>
      <c r="L112" s="42"/>
    </row>
    <row r="113" spans="1:12" ht="15" x14ac:dyDescent="0.25">
      <c r="A113" s="22"/>
      <c r="B113" s="14"/>
      <c r="C113" s="11"/>
      <c r="D113" s="7" t="s">
        <v>30</v>
      </c>
      <c r="E113" s="41" t="s">
        <v>57</v>
      </c>
      <c r="F113" s="42">
        <v>200</v>
      </c>
      <c r="G113" s="42">
        <v>0.6</v>
      </c>
      <c r="H113" s="42">
        <v>0</v>
      </c>
      <c r="I113" s="42">
        <v>43.2</v>
      </c>
      <c r="J113" s="42">
        <v>175.2</v>
      </c>
      <c r="K113" s="43">
        <v>924</v>
      </c>
      <c r="L113" s="42"/>
    </row>
    <row r="114" spans="1:12" ht="15" x14ac:dyDescent="0.25">
      <c r="A114" s="22"/>
      <c r="B114" s="14"/>
      <c r="C114" s="11"/>
      <c r="D114" s="7" t="s">
        <v>31</v>
      </c>
      <c r="E114" s="41"/>
      <c r="F114" s="42">
        <v>30</v>
      </c>
      <c r="G114" s="42">
        <v>2.2999999999999998</v>
      </c>
      <c r="H114" s="42">
        <v>0.2</v>
      </c>
      <c r="I114" s="42">
        <v>14.8</v>
      </c>
      <c r="J114" s="42">
        <v>70.3</v>
      </c>
      <c r="K114" s="43"/>
      <c r="L114" s="42"/>
    </row>
    <row r="115" spans="1:12" ht="15" x14ac:dyDescent="0.25">
      <c r="A115" s="22"/>
      <c r="B115" s="14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33</v>
      </c>
      <c r="E118" s="9"/>
      <c r="F118" s="18">
        <f>SUM(F109:F117)</f>
        <v>780</v>
      </c>
      <c r="G118" s="18">
        <f t="shared" ref="G118" si="47">SUM(G109:G117)</f>
        <v>29.200000000000003</v>
      </c>
      <c r="H118" s="18">
        <f t="shared" ref="H118" si="48">SUM(H109:H117)</f>
        <v>30.599999999999998</v>
      </c>
      <c r="I118" s="18">
        <f t="shared" ref="I118" si="49">SUM(I109:I117)</f>
        <v>105.89999999999999</v>
      </c>
      <c r="J118" s="18">
        <f t="shared" ref="J118" si="50">SUM(J109:J117)</f>
        <v>816.3</v>
      </c>
      <c r="K118" s="24"/>
      <c r="L118" s="18">
        <f ca="1">SUM(L115:L118)</f>
        <v>0</v>
      </c>
    </row>
    <row r="119" spans="1:12" ht="15.75" customHeight="1" thickBot="1" x14ac:dyDescent="0.25">
      <c r="A119" s="28">
        <f>A101</f>
        <v>2</v>
      </c>
      <c r="B119" s="29">
        <f>B101</f>
        <v>6</v>
      </c>
      <c r="C119" s="47" t="s">
        <v>4</v>
      </c>
      <c r="D119" s="48"/>
      <c r="E119" s="30"/>
      <c r="F119" s="31">
        <f>F108+F118</f>
        <v>780</v>
      </c>
      <c r="G119" s="31">
        <f t="shared" ref="G119:K119" si="51">G108+G118</f>
        <v>29.200000000000003</v>
      </c>
      <c r="H119" s="31">
        <f t="shared" si="51"/>
        <v>30.599999999999998</v>
      </c>
      <c r="I119" s="31">
        <f t="shared" si="51"/>
        <v>105.89999999999999</v>
      </c>
      <c r="J119" s="31">
        <f t="shared" si="51"/>
        <v>816.3</v>
      </c>
      <c r="K119" s="31">
        <f t="shared" si="51"/>
        <v>0</v>
      </c>
      <c r="L119" s="31">
        <f ca="1">L108+#REF!+L118+#REF!+#REF!+#REF!</f>
        <v>0</v>
      </c>
    </row>
    <row r="120" spans="1:12" ht="15" x14ac:dyDescent="0.25">
      <c r="A120" s="13">
        <v>2</v>
      </c>
      <c r="B120" s="14">
        <v>7</v>
      </c>
      <c r="C120" s="21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3"/>
      <c r="B121" s="14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3"/>
      <c r="B122" s="14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3"/>
      <c r="B123" s="14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3"/>
      <c r="B124" s="14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33</v>
      </c>
      <c r="E127" s="9"/>
      <c r="F127" s="18">
        <f>SUM(F120:F126)</f>
        <v>0</v>
      </c>
      <c r="G127" s="18">
        <f t="shared" ref="G127" si="52">SUM(G120:G126)</f>
        <v>0</v>
      </c>
      <c r="H127" s="18">
        <f t="shared" ref="H127" si="53">SUM(H120:H126)</f>
        <v>0</v>
      </c>
      <c r="I127" s="18">
        <f t="shared" ref="I127" si="54">SUM(I120:I126)</f>
        <v>0</v>
      </c>
      <c r="J127" s="18">
        <f t="shared" ref="J127" si="55">SUM(J120:J126)</f>
        <v>0</v>
      </c>
      <c r="K127" s="24"/>
      <c r="L127" s="18">
        <f t="shared" si="46"/>
        <v>0</v>
      </c>
    </row>
    <row r="128" spans="1:12" ht="15" x14ac:dyDescent="0.25">
      <c r="A128" s="12">
        <f>A120</f>
        <v>2</v>
      </c>
      <c r="B128" s="12">
        <f>B120</f>
        <v>7</v>
      </c>
      <c r="C128" s="10" t="s">
        <v>25</v>
      </c>
      <c r="D128" s="7" t="s">
        <v>26</v>
      </c>
      <c r="E128" s="41" t="s">
        <v>81</v>
      </c>
      <c r="F128" s="42">
        <v>100</v>
      </c>
      <c r="G128" s="42">
        <v>1</v>
      </c>
      <c r="H128" s="42">
        <v>5.0999999999999996</v>
      </c>
      <c r="I128" s="42">
        <v>3.1</v>
      </c>
      <c r="J128" s="42">
        <v>62.4</v>
      </c>
      <c r="K128" s="43" t="s">
        <v>82</v>
      </c>
      <c r="L128" s="42"/>
    </row>
    <row r="129" spans="1:12" ht="15" x14ac:dyDescent="0.25">
      <c r="A129" s="13"/>
      <c r="B129" s="14"/>
      <c r="C129" s="11"/>
      <c r="D129" s="7" t="s">
        <v>27</v>
      </c>
      <c r="E129" s="41" t="s">
        <v>58</v>
      </c>
      <c r="F129" s="42">
        <v>220</v>
      </c>
      <c r="G129" s="42">
        <v>8.6999999999999993</v>
      </c>
      <c r="H129" s="42">
        <v>4.2</v>
      </c>
      <c r="I129" s="42">
        <v>13.7</v>
      </c>
      <c r="J129" s="42">
        <v>127.3</v>
      </c>
      <c r="K129" s="43">
        <v>225</v>
      </c>
      <c r="L129" s="42"/>
    </row>
    <row r="130" spans="1:12" ht="15" x14ac:dyDescent="0.25">
      <c r="A130" s="13"/>
      <c r="B130" s="14"/>
      <c r="C130" s="11"/>
      <c r="D130" s="7" t="s">
        <v>28</v>
      </c>
      <c r="E130" s="41" t="s">
        <v>59</v>
      </c>
      <c r="F130" s="42">
        <v>90</v>
      </c>
      <c r="G130" s="42">
        <v>16.399999999999999</v>
      </c>
      <c r="H130" s="42">
        <v>15.7</v>
      </c>
      <c r="I130" s="42">
        <v>14.8</v>
      </c>
      <c r="J130" s="42">
        <v>265.7</v>
      </c>
      <c r="K130" s="43">
        <v>658</v>
      </c>
      <c r="L130" s="42"/>
    </row>
    <row r="131" spans="1:12" ht="15" x14ac:dyDescent="0.25">
      <c r="A131" s="13"/>
      <c r="B131" s="14"/>
      <c r="C131" s="11"/>
      <c r="D131" s="7" t="s">
        <v>29</v>
      </c>
      <c r="E131" s="41" t="s">
        <v>51</v>
      </c>
      <c r="F131" s="42">
        <v>170</v>
      </c>
      <c r="G131" s="42">
        <v>3.5</v>
      </c>
      <c r="H131" s="42">
        <v>6</v>
      </c>
      <c r="I131" s="42">
        <v>22.5</v>
      </c>
      <c r="J131" s="42">
        <v>157.9</v>
      </c>
      <c r="K131" s="43">
        <v>744</v>
      </c>
      <c r="L131" s="42"/>
    </row>
    <row r="132" spans="1:12" ht="15" x14ac:dyDescent="0.25">
      <c r="A132" s="13"/>
      <c r="B132" s="14"/>
      <c r="C132" s="11"/>
      <c r="D132" s="7" t="s">
        <v>30</v>
      </c>
      <c r="E132" s="41" t="s">
        <v>60</v>
      </c>
      <c r="F132" s="42">
        <v>200</v>
      </c>
      <c r="G132" s="42">
        <v>0.2</v>
      </c>
      <c r="H132" s="42">
        <v>0.1</v>
      </c>
      <c r="I132" s="42">
        <v>5</v>
      </c>
      <c r="J132" s="42">
        <v>22</v>
      </c>
      <c r="K132" s="43">
        <v>924</v>
      </c>
      <c r="L132" s="42"/>
    </row>
    <row r="133" spans="1:12" ht="15" x14ac:dyDescent="0.25">
      <c r="A133" s="13"/>
      <c r="B133" s="14"/>
      <c r="C133" s="11"/>
      <c r="D133" s="7" t="s">
        <v>31</v>
      </c>
      <c r="E133" s="41"/>
      <c r="F133" s="42">
        <v>30</v>
      </c>
      <c r="G133" s="42">
        <v>2.2999999999999998</v>
      </c>
      <c r="H133" s="42">
        <v>0.2</v>
      </c>
      <c r="I133" s="42">
        <v>14.8</v>
      </c>
      <c r="J133" s="42">
        <v>70.3</v>
      </c>
      <c r="K133" s="43"/>
      <c r="L133" s="42"/>
    </row>
    <row r="134" spans="1:12" ht="15" x14ac:dyDescent="0.25">
      <c r="A134" s="13"/>
      <c r="B134" s="14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33</v>
      </c>
      <c r="E137" s="9"/>
      <c r="F137" s="18">
        <f>SUM(F128:F136)</f>
        <v>810</v>
      </c>
      <c r="G137" s="18">
        <f t="shared" ref="G137" si="56">SUM(G128:G136)</f>
        <v>32.099999999999994</v>
      </c>
      <c r="H137" s="18">
        <f t="shared" ref="H137" si="57">SUM(H128:H136)</f>
        <v>31.3</v>
      </c>
      <c r="I137" s="18">
        <f t="shared" ref="I137" si="58">SUM(I128:I136)</f>
        <v>73.900000000000006</v>
      </c>
      <c r="J137" s="18">
        <f t="shared" ref="J137" si="59">SUM(J128:J136)</f>
        <v>705.59999999999991</v>
      </c>
      <c r="K137" s="24"/>
      <c r="L137" s="18">
        <f ca="1">SUM(L134:L137)</f>
        <v>0</v>
      </c>
    </row>
    <row r="138" spans="1:12" ht="15.75" customHeight="1" thickBot="1" x14ac:dyDescent="0.25">
      <c r="A138" s="33">
        <f>A120</f>
        <v>2</v>
      </c>
      <c r="B138" s="33">
        <f>B120</f>
        <v>7</v>
      </c>
      <c r="C138" s="47" t="s">
        <v>4</v>
      </c>
      <c r="D138" s="48"/>
      <c r="E138" s="30"/>
      <c r="F138" s="31">
        <f>F127+F137</f>
        <v>810</v>
      </c>
      <c r="G138" s="31">
        <f t="shared" ref="G138:J138" si="60">G127+G137</f>
        <v>32.099999999999994</v>
      </c>
      <c r="H138" s="31">
        <f t="shared" si="60"/>
        <v>31.3</v>
      </c>
      <c r="I138" s="31">
        <f t="shared" si="60"/>
        <v>73.900000000000006</v>
      </c>
      <c r="J138" s="31">
        <f t="shared" si="60"/>
        <v>705.59999999999991</v>
      </c>
      <c r="K138" s="32"/>
      <c r="L138" s="31">
        <f ca="1">L127+#REF!+L137+#REF!+#REF!+#REF!</f>
        <v>0</v>
      </c>
    </row>
    <row r="139" spans="1:12" ht="15" x14ac:dyDescent="0.25">
      <c r="A139" s="19">
        <v>2</v>
      </c>
      <c r="B139" s="20">
        <v>8</v>
      </c>
      <c r="C139" s="21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2"/>
      <c r="B140" s="14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2"/>
      <c r="B141" s="14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2"/>
      <c r="B142" s="14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2"/>
      <c r="B143" s="14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6"/>
      <c r="C146" s="8"/>
      <c r="D146" s="17" t="s">
        <v>33</v>
      </c>
      <c r="E146" s="9"/>
      <c r="F146" s="18">
        <f>SUM(F139:F145)</f>
        <v>0</v>
      </c>
      <c r="G146" s="18">
        <f t="shared" ref="G146" si="61">SUM(G139:G145)</f>
        <v>0</v>
      </c>
      <c r="H146" s="18">
        <f t="shared" ref="H146" si="62">SUM(H139:H145)</f>
        <v>0</v>
      </c>
      <c r="I146" s="18">
        <f t="shared" ref="I146" si="63">SUM(I139:I145)</f>
        <v>0</v>
      </c>
      <c r="J146" s="18">
        <f t="shared" ref="J146" si="64">SUM(J139:J145)</f>
        <v>0</v>
      </c>
      <c r="K146" s="24"/>
      <c r="L146" s="18">
        <f t="shared" ref="L146:L165" si="65">SUM(L139:L145)</f>
        <v>0</v>
      </c>
    </row>
    <row r="147" spans="1:12" ht="15" x14ac:dyDescent="0.25">
      <c r="A147" s="25">
        <f>A139</f>
        <v>2</v>
      </c>
      <c r="B147" s="12">
        <f>B139</f>
        <v>8</v>
      </c>
      <c r="C147" s="10" t="s">
        <v>25</v>
      </c>
      <c r="D147" s="7" t="s">
        <v>26</v>
      </c>
      <c r="E147" s="41" t="s">
        <v>83</v>
      </c>
      <c r="F147" s="42">
        <v>80</v>
      </c>
      <c r="G147" s="42">
        <v>0.83</v>
      </c>
      <c r="H147" s="42">
        <v>6.01</v>
      </c>
      <c r="I147" s="42">
        <v>3.93</v>
      </c>
      <c r="J147" s="42">
        <v>73.2</v>
      </c>
      <c r="K147" s="43">
        <v>67</v>
      </c>
      <c r="L147" s="42"/>
    </row>
    <row r="148" spans="1:12" ht="15" x14ac:dyDescent="0.25">
      <c r="A148" s="22"/>
      <c r="B148" s="14"/>
      <c r="C148" s="11"/>
      <c r="D148" s="7" t="s">
        <v>27</v>
      </c>
      <c r="E148" s="41" t="s">
        <v>61</v>
      </c>
      <c r="F148" s="42">
        <v>250</v>
      </c>
      <c r="G148" s="42">
        <v>5.9</v>
      </c>
      <c r="H148" s="42">
        <v>7.1</v>
      </c>
      <c r="I148" s="42">
        <v>12.7</v>
      </c>
      <c r="J148" s="42">
        <v>138</v>
      </c>
      <c r="K148" s="43">
        <v>228</v>
      </c>
      <c r="L148" s="42"/>
    </row>
    <row r="149" spans="1:12" ht="15" x14ac:dyDescent="0.25">
      <c r="A149" s="22"/>
      <c r="B149" s="14"/>
      <c r="C149" s="11"/>
      <c r="D149" s="7" t="s">
        <v>28</v>
      </c>
      <c r="E149" s="41" t="s">
        <v>62</v>
      </c>
      <c r="F149" s="42">
        <v>90</v>
      </c>
      <c r="G149" s="42">
        <v>14.9</v>
      </c>
      <c r="H149" s="42">
        <v>10.3</v>
      </c>
      <c r="I149" s="42">
        <v>2.6</v>
      </c>
      <c r="J149" s="42">
        <v>162.9</v>
      </c>
      <c r="K149" s="43">
        <v>512</v>
      </c>
      <c r="L149" s="42"/>
    </row>
    <row r="150" spans="1:12" ht="15" x14ac:dyDescent="0.25">
      <c r="A150" s="22"/>
      <c r="B150" s="14"/>
      <c r="C150" s="11"/>
      <c r="D150" s="7" t="s">
        <v>29</v>
      </c>
      <c r="E150" s="41" t="s">
        <v>71</v>
      </c>
      <c r="F150" s="42">
        <v>200</v>
      </c>
      <c r="G150" s="42">
        <v>10.5</v>
      </c>
      <c r="H150" s="42">
        <v>9.1</v>
      </c>
      <c r="I150" s="42">
        <v>38.200000000000003</v>
      </c>
      <c r="J150" s="42">
        <v>278</v>
      </c>
      <c r="K150" s="43">
        <v>444</v>
      </c>
      <c r="L150" s="42"/>
    </row>
    <row r="151" spans="1:12" ht="15" x14ac:dyDescent="0.25">
      <c r="A151" s="22"/>
      <c r="B151" s="14"/>
      <c r="C151" s="11"/>
      <c r="D151" s="7" t="s">
        <v>30</v>
      </c>
      <c r="E151" s="41" t="s">
        <v>84</v>
      </c>
      <c r="F151" s="42">
        <v>200</v>
      </c>
      <c r="G151" s="42">
        <v>0.3</v>
      </c>
      <c r="H151" s="42">
        <v>1.1000000000000001</v>
      </c>
      <c r="I151" s="42">
        <v>11.9</v>
      </c>
      <c r="J151" s="42">
        <v>58.9</v>
      </c>
      <c r="K151" s="43">
        <v>934</v>
      </c>
      <c r="L151" s="42"/>
    </row>
    <row r="152" spans="1:12" ht="15" x14ac:dyDescent="0.25">
      <c r="A152" s="22"/>
      <c r="B152" s="14"/>
      <c r="C152" s="11"/>
      <c r="D152" s="7" t="s">
        <v>31</v>
      </c>
      <c r="E152" s="41"/>
      <c r="F152" s="42">
        <v>30</v>
      </c>
      <c r="G152" s="42">
        <v>2.2999999999999998</v>
      </c>
      <c r="H152" s="42">
        <v>0.2</v>
      </c>
      <c r="I152" s="42">
        <v>14.8</v>
      </c>
      <c r="J152" s="42">
        <v>70.3</v>
      </c>
      <c r="K152" s="43"/>
      <c r="L152" s="42"/>
    </row>
    <row r="153" spans="1:12" ht="15" x14ac:dyDescent="0.25">
      <c r="A153" s="22"/>
      <c r="B153" s="14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33</v>
      </c>
      <c r="E156" s="9"/>
      <c r="F156" s="18">
        <f>SUM(F147:F155)</f>
        <v>850</v>
      </c>
      <c r="G156" s="18">
        <f t="shared" ref="G156" si="66">SUM(G147:G155)</f>
        <v>34.729999999999997</v>
      </c>
      <c r="H156" s="18">
        <f t="shared" ref="H156" si="67">SUM(H147:H155)</f>
        <v>33.81</v>
      </c>
      <c r="I156" s="18">
        <f t="shared" ref="I156" si="68">SUM(I147:I155)</f>
        <v>84.13000000000001</v>
      </c>
      <c r="J156" s="18">
        <f t="shared" ref="J156" si="69">SUM(J147:J155)</f>
        <v>781.3</v>
      </c>
      <c r="K156" s="24"/>
      <c r="L156" s="18">
        <f ca="1">SUM(L153:L156)</f>
        <v>0</v>
      </c>
    </row>
    <row r="157" spans="1:12" ht="15.75" customHeight="1" thickBot="1" x14ac:dyDescent="0.25">
      <c r="A157" s="28">
        <f>A139</f>
        <v>2</v>
      </c>
      <c r="B157" s="29">
        <f>B139</f>
        <v>8</v>
      </c>
      <c r="C157" s="47" t="s">
        <v>4</v>
      </c>
      <c r="D157" s="48"/>
      <c r="E157" s="30"/>
      <c r="F157" s="31">
        <f>F156</f>
        <v>850</v>
      </c>
      <c r="G157" s="31">
        <f t="shared" ref="G157:K157" si="70">G156</f>
        <v>34.729999999999997</v>
      </c>
      <c r="H157" s="31">
        <f t="shared" si="70"/>
        <v>33.81</v>
      </c>
      <c r="I157" s="31">
        <f t="shared" si="70"/>
        <v>84.13000000000001</v>
      </c>
      <c r="J157" s="31">
        <f t="shared" si="70"/>
        <v>781.3</v>
      </c>
      <c r="K157" s="31">
        <f t="shared" si="70"/>
        <v>0</v>
      </c>
      <c r="L157" s="31">
        <f ca="1">L146+#REF!+L156+#REF!+#REF!+#REF!</f>
        <v>0</v>
      </c>
    </row>
    <row r="158" spans="1:12" ht="15" x14ac:dyDescent="0.25">
      <c r="A158" s="19">
        <v>2</v>
      </c>
      <c r="B158" s="20">
        <v>9</v>
      </c>
      <c r="C158" s="21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2"/>
      <c r="B159" s="14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2"/>
      <c r="B160" s="14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2"/>
      <c r="B161" s="14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2"/>
      <c r="B162" s="14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33</v>
      </c>
      <c r="E165" s="9"/>
      <c r="F165" s="18">
        <f>SUM(F158:F164)</f>
        <v>0</v>
      </c>
      <c r="G165" s="18">
        <f t="shared" ref="G165" si="71">SUM(G158:G164)</f>
        <v>0</v>
      </c>
      <c r="H165" s="18">
        <f t="shared" ref="H165" si="72">SUM(H158:H164)</f>
        <v>0</v>
      </c>
      <c r="I165" s="18">
        <f t="shared" ref="I165" si="73">SUM(I158:I164)</f>
        <v>0</v>
      </c>
      <c r="J165" s="18">
        <f t="shared" ref="J165" si="74">SUM(J158:J164)</f>
        <v>0</v>
      </c>
      <c r="K165" s="24"/>
      <c r="L165" s="18">
        <f t="shared" si="65"/>
        <v>0</v>
      </c>
    </row>
    <row r="166" spans="1:12" ht="15" x14ac:dyDescent="0.25">
      <c r="A166" s="25">
        <f>A158</f>
        <v>2</v>
      </c>
      <c r="B166" s="12">
        <f>B158</f>
        <v>9</v>
      </c>
      <c r="C166" s="10" t="s">
        <v>25</v>
      </c>
      <c r="D166" s="7" t="s">
        <v>26</v>
      </c>
      <c r="E166" s="41" t="s">
        <v>85</v>
      </c>
      <c r="F166" s="42">
        <v>100</v>
      </c>
      <c r="G166" s="42">
        <v>1.6</v>
      </c>
      <c r="H166" s="42">
        <v>10.1</v>
      </c>
      <c r="I166" s="42">
        <v>9.6</v>
      </c>
      <c r="J166" s="42">
        <v>135.9</v>
      </c>
      <c r="K166" s="43" t="s">
        <v>86</v>
      </c>
      <c r="L166" s="42"/>
    </row>
    <row r="167" spans="1:12" ht="15" x14ac:dyDescent="0.25">
      <c r="A167" s="22"/>
      <c r="B167" s="14"/>
      <c r="C167" s="11"/>
      <c r="D167" s="7" t="s">
        <v>27</v>
      </c>
      <c r="E167" s="41" t="s">
        <v>63</v>
      </c>
      <c r="F167" s="42">
        <v>250</v>
      </c>
      <c r="G167" s="42">
        <v>2.7</v>
      </c>
      <c r="H167" s="42">
        <v>2.8</v>
      </c>
      <c r="I167" s="42">
        <v>18.600000000000001</v>
      </c>
      <c r="J167" s="42">
        <v>110.2</v>
      </c>
      <c r="K167" s="43">
        <v>208</v>
      </c>
      <c r="L167" s="42"/>
    </row>
    <row r="168" spans="1:12" ht="15" x14ac:dyDescent="0.25">
      <c r="A168" s="22"/>
      <c r="B168" s="14"/>
      <c r="C168" s="11"/>
      <c r="D168" s="7" t="s">
        <v>28</v>
      </c>
      <c r="E168" s="41" t="s">
        <v>87</v>
      </c>
      <c r="F168" s="42">
        <v>150</v>
      </c>
      <c r="G168" s="42">
        <v>20.71</v>
      </c>
      <c r="H168" s="42">
        <v>16.309999999999999</v>
      </c>
      <c r="I168" s="42">
        <v>41.92</v>
      </c>
      <c r="J168" s="42">
        <v>343.47</v>
      </c>
      <c r="K168" s="43">
        <v>291</v>
      </c>
      <c r="L168" s="42"/>
    </row>
    <row r="169" spans="1:12" ht="15" x14ac:dyDescent="0.25">
      <c r="A169" s="22"/>
      <c r="B169" s="14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2"/>
      <c r="B170" s="14"/>
      <c r="C170" s="11"/>
      <c r="D170" s="7" t="s">
        <v>30</v>
      </c>
      <c r="E170" s="41" t="s">
        <v>64</v>
      </c>
      <c r="F170" s="42">
        <v>200</v>
      </c>
      <c r="G170" s="42">
        <v>0.2</v>
      </c>
      <c r="H170" s="42">
        <v>0</v>
      </c>
      <c r="I170" s="42">
        <v>8</v>
      </c>
      <c r="J170" s="42">
        <v>33</v>
      </c>
      <c r="K170" s="43">
        <v>1041</v>
      </c>
      <c r="L170" s="42"/>
    </row>
    <row r="171" spans="1:12" ht="15" x14ac:dyDescent="0.25">
      <c r="A171" s="22"/>
      <c r="B171" s="14"/>
      <c r="C171" s="11"/>
      <c r="D171" s="7" t="s">
        <v>31</v>
      </c>
      <c r="E171" s="41"/>
      <c r="F171" s="42">
        <v>30</v>
      </c>
      <c r="G171" s="42">
        <v>2.2999999999999998</v>
      </c>
      <c r="H171" s="42">
        <v>0.2</v>
      </c>
      <c r="I171" s="42">
        <v>14.8</v>
      </c>
      <c r="J171" s="42">
        <v>70.3</v>
      </c>
      <c r="K171" s="43"/>
      <c r="L171" s="42"/>
    </row>
    <row r="172" spans="1:12" ht="15" x14ac:dyDescent="0.25">
      <c r="A172" s="22"/>
      <c r="B172" s="14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33</v>
      </c>
      <c r="E175" s="9"/>
      <c r="F175" s="18">
        <f>SUM(F166:F174)</f>
        <v>730</v>
      </c>
      <c r="G175" s="18">
        <f t="shared" ref="G175" si="75">SUM(G166:G174)</f>
        <v>27.51</v>
      </c>
      <c r="H175" s="18">
        <f t="shared" ref="H175" si="76">SUM(H166:H174)</f>
        <v>29.409999999999997</v>
      </c>
      <c r="I175" s="18">
        <f t="shared" ref="I175" si="77">SUM(I166:I174)</f>
        <v>92.92</v>
      </c>
      <c r="J175" s="18">
        <f t="shared" ref="J175" si="78">SUM(J166:J174)</f>
        <v>692.87</v>
      </c>
      <c r="K175" s="24"/>
      <c r="L175" s="18">
        <f ca="1">SUM(L172:L175)</f>
        <v>0</v>
      </c>
    </row>
    <row r="176" spans="1:12" ht="15.75" customHeight="1" thickBot="1" x14ac:dyDescent="0.25">
      <c r="A176" s="28">
        <f>A158</f>
        <v>2</v>
      </c>
      <c r="B176" s="29">
        <f>B158</f>
        <v>9</v>
      </c>
      <c r="C176" s="47" t="s">
        <v>4</v>
      </c>
      <c r="D176" s="48"/>
      <c r="E176" s="30"/>
      <c r="F176" s="31">
        <f>F165+F175</f>
        <v>730</v>
      </c>
      <c r="G176" s="31">
        <f t="shared" ref="G176:J176" si="79">G165+G175</f>
        <v>27.51</v>
      </c>
      <c r="H176" s="31">
        <f t="shared" si="79"/>
        <v>29.409999999999997</v>
      </c>
      <c r="I176" s="31">
        <f t="shared" si="79"/>
        <v>92.92</v>
      </c>
      <c r="J176" s="31">
        <f t="shared" si="79"/>
        <v>692.87</v>
      </c>
      <c r="K176" s="32"/>
      <c r="L176" s="31">
        <f ca="1">L165+#REF!+L175+#REF!+#REF!+#REF!</f>
        <v>0</v>
      </c>
    </row>
    <row r="177" spans="1:12" ht="15" x14ac:dyDescent="0.25">
      <c r="A177" s="19">
        <v>2</v>
      </c>
      <c r="B177" s="20">
        <v>10</v>
      </c>
      <c r="C177" s="21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2"/>
      <c r="B179" s="14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2"/>
      <c r="B180" s="14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2"/>
      <c r="B181" s="14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6"/>
      <c r="C184" s="8"/>
      <c r="D184" s="17" t="s">
        <v>33</v>
      </c>
      <c r="E184" s="9"/>
      <c r="F184" s="18">
        <f>SUM(F177:F183)</f>
        <v>0</v>
      </c>
      <c r="G184" s="18">
        <f t="shared" ref="G184" si="80">SUM(G177:G183)</f>
        <v>0</v>
      </c>
      <c r="H184" s="18">
        <f t="shared" ref="H184" si="81">SUM(H177:H183)</f>
        <v>0</v>
      </c>
      <c r="I184" s="18">
        <f t="shared" ref="I184" si="82">SUM(I177:I183)</f>
        <v>0</v>
      </c>
      <c r="J184" s="18">
        <f t="shared" ref="J184" si="83">SUM(J177:J183)</f>
        <v>0</v>
      </c>
      <c r="K184" s="24"/>
      <c r="L184" s="18">
        <f t="shared" ref="L184" si="84">SUM(L177:L183)</f>
        <v>0</v>
      </c>
    </row>
    <row r="185" spans="1:12" ht="25.5" x14ac:dyDescent="0.25">
      <c r="A185" s="25">
        <f>A177</f>
        <v>2</v>
      </c>
      <c r="B185" s="12">
        <f>B177</f>
        <v>10</v>
      </c>
      <c r="C185" s="10" t="s">
        <v>25</v>
      </c>
      <c r="D185" s="7" t="s">
        <v>26</v>
      </c>
      <c r="E185" s="41" t="s">
        <v>88</v>
      </c>
      <c r="F185" s="42">
        <v>120</v>
      </c>
      <c r="G185" s="42">
        <v>1.7</v>
      </c>
      <c r="H185" s="42">
        <v>6.5</v>
      </c>
      <c r="I185" s="42">
        <v>15.5</v>
      </c>
      <c r="J185" s="42">
        <v>127.5</v>
      </c>
      <c r="K185" s="43" t="s">
        <v>89</v>
      </c>
      <c r="L185" s="42"/>
    </row>
    <row r="186" spans="1:12" ht="15" x14ac:dyDescent="0.25">
      <c r="A186" s="22"/>
      <c r="B186" s="14"/>
      <c r="C186" s="11"/>
      <c r="D186" s="7" t="s">
        <v>27</v>
      </c>
      <c r="E186" s="41" t="s">
        <v>65</v>
      </c>
      <c r="F186" s="42">
        <v>200</v>
      </c>
      <c r="G186" s="42">
        <v>1.7</v>
      </c>
      <c r="H186" s="42">
        <v>3.8</v>
      </c>
      <c r="I186" s="42">
        <v>12.3</v>
      </c>
      <c r="J186" s="42">
        <v>100.2</v>
      </c>
      <c r="K186" s="43">
        <v>219</v>
      </c>
      <c r="L186" s="42"/>
    </row>
    <row r="187" spans="1:12" ht="15" x14ac:dyDescent="0.25">
      <c r="A187" s="22"/>
      <c r="B187" s="14"/>
      <c r="C187" s="11"/>
      <c r="D187" s="7" t="s">
        <v>28</v>
      </c>
      <c r="E187" s="41" t="s">
        <v>50</v>
      </c>
      <c r="F187" s="42">
        <v>90</v>
      </c>
      <c r="G187" s="42">
        <v>15.3</v>
      </c>
      <c r="H187" s="42">
        <v>14.9</v>
      </c>
      <c r="I187" s="42">
        <v>3.5</v>
      </c>
      <c r="J187" s="42">
        <v>210.9</v>
      </c>
      <c r="K187" s="43">
        <v>632</v>
      </c>
      <c r="L187" s="42"/>
    </row>
    <row r="188" spans="1:12" ht="15" x14ac:dyDescent="0.25">
      <c r="A188" s="22"/>
      <c r="B188" s="14"/>
      <c r="C188" s="11"/>
      <c r="D188" s="7" t="s">
        <v>29</v>
      </c>
      <c r="E188" s="41" t="s">
        <v>56</v>
      </c>
      <c r="F188" s="42">
        <v>150</v>
      </c>
      <c r="G188" s="42">
        <v>3.6</v>
      </c>
      <c r="H188" s="42">
        <v>4.5</v>
      </c>
      <c r="I188" s="42">
        <v>14.6</v>
      </c>
      <c r="J188" s="42">
        <v>113.5</v>
      </c>
      <c r="K188" s="43">
        <v>759</v>
      </c>
      <c r="L188" s="42"/>
    </row>
    <row r="189" spans="1:12" ht="15" x14ac:dyDescent="0.25">
      <c r="A189" s="22"/>
      <c r="B189" s="14"/>
      <c r="C189" s="11"/>
      <c r="D189" s="7" t="s">
        <v>30</v>
      </c>
      <c r="E189" s="41" t="s">
        <v>66</v>
      </c>
      <c r="F189" s="42">
        <v>200</v>
      </c>
      <c r="G189" s="42">
        <v>0.6</v>
      </c>
      <c r="H189" s="42">
        <v>0.2</v>
      </c>
      <c r="I189" s="42">
        <v>15.1</v>
      </c>
      <c r="J189" s="42">
        <v>65.400000000000006</v>
      </c>
      <c r="K189" s="43">
        <v>1047</v>
      </c>
      <c r="L189" s="42"/>
    </row>
    <row r="190" spans="1:12" ht="15" x14ac:dyDescent="0.25">
      <c r="A190" s="22"/>
      <c r="B190" s="14"/>
      <c r="C190" s="11"/>
      <c r="D190" s="7" t="s">
        <v>31</v>
      </c>
      <c r="E190" s="41"/>
      <c r="F190" s="42">
        <v>30</v>
      </c>
      <c r="G190" s="42">
        <v>2.2999999999999998</v>
      </c>
      <c r="H190" s="42">
        <v>0.2</v>
      </c>
      <c r="I190" s="42">
        <v>14.8</v>
      </c>
      <c r="J190" s="42">
        <v>70.3</v>
      </c>
      <c r="K190" s="43"/>
      <c r="L190" s="42"/>
    </row>
    <row r="191" spans="1:12" ht="15" x14ac:dyDescent="0.25">
      <c r="A191" s="22"/>
      <c r="B191" s="14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33</v>
      </c>
      <c r="E194" s="9"/>
      <c r="F194" s="18">
        <f>SUM(F185:F193)</f>
        <v>790</v>
      </c>
      <c r="G194" s="18">
        <f t="shared" ref="G194" si="85">SUM(G185:G193)</f>
        <v>25.200000000000003</v>
      </c>
      <c r="H194" s="18">
        <f t="shared" ref="H194" si="86">SUM(H185:H193)</f>
        <v>30.1</v>
      </c>
      <c r="I194" s="18">
        <f t="shared" ref="I194" si="87">SUM(I185:I193)</f>
        <v>75.8</v>
      </c>
      <c r="J194" s="18">
        <f t="shared" ref="J194" si="88">SUM(J185:J193)</f>
        <v>687.8</v>
      </c>
      <c r="K194" s="24"/>
      <c r="L194" s="18">
        <f ca="1">SUM(L191:L194)</f>
        <v>0</v>
      </c>
    </row>
    <row r="195" spans="1:12" ht="15.75" customHeight="1" thickBot="1" x14ac:dyDescent="0.25">
      <c r="A195" s="28">
        <f>A177</f>
        <v>2</v>
      </c>
      <c r="B195" s="29">
        <f>B177</f>
        <v>10</v>
      </c>
      <c r="C195" s="47" t="s">
        <v>4</v>
      </c>
      <c r="D195" s="48"/>
      <c r="E195" s="30"/>
      <c r="F195" s="31">
        <f>F184+F194</f>
        <v>790</v>
      </c>
      <c r="G195" s="31">
        <f t="shared" ref="G195:J195" si="89">G184+G194</f>
        <v>25.200000000000003</v>
      </c>
      <c r="H195" s="31">
        <f t="shared" si="89"/>
        <v>30.1</v>
      </c>
      <c r="I195" s="31">
        <f t="shared" si="89"/>
        <v>75.8</v>
      </c>
      <c r="J195" s="31">
        <f t="shared" si="89"/>
        <v>687.8</v>
      </c>
      <c r="K195" s="32"/>
      <c r="L195" s="31">
        <f ca="1">L184+#REF!+L194+#REF!+#REF!+#REF!</f>
        <v>0</v>
      </c>
    </row>
    <row r="196" spans="1:12" ht="13.5" thickBot="1" x14ac:dyDescent="0.25">
      <c r="A196" s="26"/>
      <c r="B196" s="27"/>
      <c r="C196" s="46" t="s">
        <v>5</v>
      </c>
      <c r="D196" s="46"/>
      <c r="E196" s="46"/>
      <c r="F196" s="34">
        <f>(F24+F43+F62+F81+F100+F119+F138+F157+F176+F195)/(IF(F24=0,0,1)+IF(F43=0,0,1)+IF(F62=0,0,1)+IF(F81=0,0,1)+IF(F100=0,0,1)+IF(F119=0,0,1)+IF(F138=0,0,1)+IF(F157=0,0,1)+IF(F176=0,0,1)+IF(F195=0,0,1))</f>
        <v>779</v>
      </c>
      <c r="G196" s="34">
        <f>(G24+G43+G62+G81+G100+G119+G138+G157+G176+G195)/(IF(G24=0,0,1)+IF(G43=0,0,1)+IF(G62=0,0,1)+IF(G81=0,0,1)+IF(G100=0,0,1)+IF(G119=0,0,1)+IF(G138=0,0,1)+IF(G157=0,0,1)+IF(G176=0,0,1)+IF(G195=0,0,1))</f>
        <v>29.691999999999997</v>
      </c>
      <c r="H196" s="34">
        <f>(H24+H43+H62+H81+H100+H119+H138+H157+H176+H195)/(IF(H24=0,0,1)+IF(H43=0,0,1)+IF(H62=0,0,1)+IF(H81=0,0,1)+IF(H100=0,0,1)+IF(H119=0,0,1)+IF(H138=0,0,1)+IF(H157=0,0,1)+IF(H176=0,0,1)+IF(H195=0,0,1))</f>
        <v>30.317</v>
      </c>
      <c r="I196" s="34">
        <f>(I24+I43+I62+I81+I100+I119+I138+I157+I176+I195)/(IF(I24=0,0,1)+IF(I43=0,0,1)+IF(I62=0,0,1)+IF(I81=0,0,1)+IF(I100=0,0,1)+IF(I119=0,0,1)+IF(I138=0,0,1)+IF(I157=0,0,1)+IF(I176=0,0,1)+IF(I195=0,0,1))</f>
        <v>85.018999999999991</v>
      </c>
      <c r="J196" s="34">
        <f>(J24+J43+J62+J81+J100+J119+J138+J157+J176+J195)/(IF(J24=0,0,1)+IF(J43=0,0,1)+IF(J62=0,0,1)+IF(J81=0,0,1)+IF(J100=0,0,1)+IF(J119=0,0,1)+IF(J138=0,0,1)+IF(J157=0,0,1)+IF(J176=0,0,1)+IF(J195=0,0,1))</f>
        <v>722.83900000000006</v>
      </c>
      <c r="K196" s="34"/>
      <c r="L196" s="34"/>
    </row>
  </sheetData>
  <mergeCells count="14">
    <mergeCell ref="C24:D24"/>
    <mergeCell ref="C1:E1"/>
    <mergeCell ref="H1:K1"/>
    <mergeCell ref="H2:K2"/>
    <mergeCell ref="C43:D43"/>
    <mergeCell ref="C62:D62"/>
    <mergeCell ref="C81:D81"/>
    <mergeCell ref="C100:D100"/>
    <mergeCell ref="C196:E196"/>
    <mergeCell ref="C119:D119"/>
    <mergeCell ref="C138:D138"/>
    <mergeCell ref="C157:D157"/>
    <mergeCell ref="C176:D176"/>
    <mergeCell ref="C195:D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арбаты</cp:lastModifiedBy>
  <dcterms:created xsi:type="dcterms:W3CDTF">2022-05-16T14:23:56Z</dcterms:created>
  <dcterms:modified xsi:type="dcterms:W3CDTF">2024-02-05T09:48:54Z</dcterms:modified>
</cp:coreProperties>
</file>